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beatriz.coimbra\Documents\GAF\PCA\"/>
    </mc:Choice>
  </mc:AlternateContent>
  <xr:revisionPtr revIDLastSave="0" documentId="13_ncr:1_{ED610EEC-DED7-4ED7-AE13-09C3AA68412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Orientações" sheetId="4" r:id="rId1"/>
    <sheet name="PCA" sheetId="1" r:id="rId2"/>
    <sheet name="Listas" sheetId="2" state="hidden" r:id="rId3"/>
    <sheet name="1" sheetId="7" state="veryHidden" r:id="rId4"/>
  </sheets>
  <externalReferences>
    <externalReference r:id="rId5"/>
  </externalReferences>
  <definedNames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<sst xmlns="http://schemas.openxmlformats.org/spreadsheetml/2006/main" count="312" uniqueCount="118">
  <si>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</si>
  <si>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</si>
  <si>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</si>
  <si>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</si>
  <si>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</si>
  <si>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</si>
  <si>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</si>
  <si>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</si>
  <si>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</si>
  <si>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</si>
  <si>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</si>
  <si>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</si>
  <si>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</si>
  <si>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</si>
  <si>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</si>
  <si>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</si>
  <si>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</si>
  <si>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</si>
  <si>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</si>
  <si>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</si>
  <si>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</si>
  <si>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</si>
  <si>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</si>
  <si>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</si>
  <si>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</si>
  <si>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</si>
  <si>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</si>
  <si>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</si>
  <si>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Agente de contratação ou fiscal</t>
  </si>
  <si>
    <t>Em andamento</t>
  </si>
  <si>
    <t>Setor Demandante</t>
  </si>
  <si>
    <t>ADMINISTRATIVO</t>
  </si>
  <si>
    <t>Serviços de publicação de matéria legal em jornal de grande circulação Nacional</t>
  </si>
  <si>
    <t>Prestação de serviços de assinatura anual de jornal por meio digital</t>
  </si>
  <si>
    <t>Prestação de serviço dos Correios</t>
  </si>
  <si>
    <t>Publicação de atos oficiais no DIO/ES</t>
  </si>
  <si>
    <t>Locação de veículo - DELTA</t>
  </si>
  <si>
    <t>Locação de veículo - MASTER</t>
  </si>
  <si>
    <t>Locação de imóvel - NossoCrédito</t>
  </si>
  <si>
    <t>Taxa de condomínio - ADERES</t>
  </si>
  <si>
    <t>Taxa de condomínio - HORTOMERCADO</t>
  </si>
  <si>
    <t>Prestação de serviço de mão de obra de assistente administrativo -TTM</t>
  </si>
  <si>
    <t>Serviço de telefonia móvel</t>
  </si>
  <si>
    <t>3.3.90.39</t>
  </si>
  <si>
    <t>3.3.90.33</t>
  </si>
  <si>
    <t>3.3.90.37</t>
  </si>
  <si>
    <t>3.3.90.40</t>
  </si>
  <si>
    <t>Mar./2025</t>
  </si>
  <si>
    <t>Abr./2025</t>
  </si>
  <si>
    <t>Fev./2025</t>
  </si>
  <si>
    <t>Jan./2025</t>
  </si>
  <si>
    <t>Ago./2025</t>
  </si>
  <si>
    <t>jun./2025</t>
  </si>
  <si>
    <t>abr./2025</t>
  </si>
  <si>
    <t>Vigente até jan./2026</t>
  </si>
  <si>
    <t>Vigente até mai./2027</t>
  </si>
  <si>
    <t>GABINETE</t>
  </si>
  <si>
    <t xml:space="preserve"> ADERES</t>
  </si>
  <si>
    <t>Vigente até
jun./2026</t>
  </si>
  <si>
    <t>Seguro de veículos</t>
  </si>
  <si>
    <t>Serviço de fornecimento de energia elétrica - ADERES</t>
  </si>
  <si>
    <t>Serviço de fornecimento de
energia elétrica - HORTO</t>
  </si>
  <si>
    <t>Serviço de fornecimento de energia elétrica – CAMPO GRANDE.</t>
  </si>
  <si>
    <t>Aquisição de Vale Transporte - GVBUS</t>
  </si>
  <si>
    <t>Aquisição de Vale Transporte – Viação Planeta</t>
  </si>
  <si>
    <t>Serviço de manutenção corretiva e preventiva dos aparelhos de ar condicionado</t>
  </si>
  <si>
    <t>Serviço de locação de impressora</t>
  </si>
  <si>
    <t>Serviço de gráfica rápida</t>
  </si>
  <si>
    <t>Prestação de Serviços de Limpeza, Conservação e Manutenção Predial</t>
  </si>
  <si>
    <t>Assistente Administrativo - SUDESTE</t>
  </si>
  <si>
    <t>Prestação de serviços administrativos – Contrato Corporativo - SEGER</t>
  </si>
  <si>
    <t>Passagens Aéreas</t>
  </si>
  <si>
    <t>Lavagem de Veículos</t>
  </si>
  <si>
    <t>Contrato de Combustível e Manutenção de veículos – Prime.</t>
  </si>
  <si>
    <t>Aquisição de Material e Reposição Estoque Almoxarifado</t>
  </si>
  <si>
    <t>Aquisição de Mobiliário</t>
  </si>
  <si>
    <t>Recarga Extintores</t>
  </si>
  <si>
    <t>DIRETORIA SETORIAL</t>
  </si>
  <si>
    <t>Formação e operacionalização de Agentes de crédito.</t>
  </si>
  <si>
    <t>Organização e produção de eventos – Centro de Eventos Vitoria</t>
  </si>
  <si>
    <t>Prestação de Serviços de Fornecimento e Instalação de Estruturas para Eventos – Mais Estrutura.</t>
  </si>
  <si>
    <t>Aquisição de equipamentos para fortalecimento e estruturação de entidades voltadas ao empreendedorismo</t>
  </si>
  <si>
    <t>Contratação para qualificação e consultoria profissional de empreendedores.</t>
  </si>
  <si>
    <t>Contratação de Sistema RTV</t>
  </si>
  <si>
    <t>Contratação de hospedagem, alimentação e transporte para atendimento a eventos e atividades voltados ao empreendedorismo</t>
  </si>
  <si>
    <t>Incentivo a comercialização para pequenos empreendedores</t>
  </si>
  <si>
    <t>Contratação de manutenção e equipamentos predial</t>
  </si>
  <si>
    <t>3.3.90.49</t>
  </si>
  <si>
    <t>3.3.90.30</t>
  </si>
  <si>
    <t>4.4.90.52</t>
  </si>
  <si>
    <t>xxxxxxxxxx</t>
  </si>
  <si>
    <t>Dez./2025</t>
  </si>
  <si>
    <t>Mai./2025</t>
  </si>
  <si>
    <t>Nov./2025</t>
  </si>
  <si>
    <t>Set./2025</t>
  </si>
  <si>
    <t>Vigente até Fev./2026</t>
  </si>
  <si>
    <t>Orgão Adeso - SEGER</t>
  </si>
  <si>
    <t>Jun./2025</t>
  </si>
  <si>
    <t>Nova contratação que será formalizada em 2024.</t>
  </si>
  <si>
    <t>De Jan a Dez/2025</t>
  </si>
  <si>
    <t>Média de 144 novas
Contratações no decorrer do ano</t>
  </si>
  <si>
    <t>Nova contratação que será formalizada no final de 2024.</t>
  </si>
  <si>
    <t>Beatriz da Silva Borges Coimbra</t>
  </si>
  <si>
    <t>Nova contratação que será formalizada em Nov./2024.</t>
  </si>
  <si>
    <t>Renato Alexandre Rangel De Jesus</t>
  </si>
  <si>
    <t>Warley Antonio Santiago</t>
  </si>
  <si>
    <t>Raquel Costa dos Santos</t>
  </si>
  <si>
    <t>Paulo Roberto Vidal</t>
  </si>
  <si>
    <t>Jaqueline da Luz Souza</t>
  </si>
  <si>
    <t>Rildo Borges Barcellos</t>
  </si>
  <si>
    <t>Gildasio de Souza Garcia</t>
  </si>
  <si>
    <t>Un</t>
  </si>
  <si>
    <t>Jan./2024</t>
  </si>
  <si>
    <t>Nova contratação que será formalizada em Jul./2024. Qtt. 24 meses.</t>
  </si>
  <si>
    <t>Prestação Serviço de telefonia fixa</t>
  </si>
  <si>
    <t>M²</t>
  </si>
  <si>
    <t>VALOR TOTAL:                                                                                                          R$25.963.988,63</t>
  </si>
  <si>
    <t>Valor ajustado conforme
despacho 2025-135LG8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</si>
</sst>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Arial"/>
      <family val="2"/>
      <scheme val="major"/>
    </font>
    <font>
      <sz val="10"/>
      <color rgb="FFFFFFFF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4" borderId="4" xfId="1" applyFill="1" applyBorder="1" applyAlignment="1">
      <alignment horizontal="left" vertical="center"/>
    </xf>
    <xf numFmtId="0" fontId="1" fillId="5" borderId="0" xfId="1" applyFill="1"/>
    <xf numFmtId="0" fontId="5" fillId="5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 wrapText="1"/>
    </xf>
    <xf numFmtId="0" fontId="6" fillId="6" borderId="0" xfId="1" applyFont="1" applyFill="1"/>
    <xf numFmtId="0" fontId="7" fillId="6" borderId="0" xfId="1" applyFont="1" applyFill="1"/>
    <xf numFmtId="0" fontId="1" fillId="4" borderId="4" xfId="1" applyFill="1" applyBorder="1" applyAlignment="1">
      <alignment horizontal="left" vertical="center" wrapText="1"/>
    </xf>
    <xf numFmtId="0" fontId="8" fillId="4" borderId="0" xfId="1" applyFont="1" applyFill="1" applyAlignment="1">
      <alignment wrapText="1"/>
    </xf>
    <xf numFmtId="0" fontId="8" fillId="4" borderId="4" xfId="1" applyFont="1" applyFill="1" applyBorder="1" applyAlignment="1">
      <alignment wrapText="1"/>
    </xf>
    <xf numFmtId="0" fontId="2" fillId="0" borderId="1" xfId="0" applyFont="1" applyBorder="1"/>
    <xf numFmtId="0" fontId="9" fillId="4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4" fontId="16" fillId="0" borderId="5" xfId="0" applyNumberFormat="1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17" fontId="13" fillId="0" borderId="5" xfId="0" applyNumberFormat="1" applyFont="1" applyBorder="1" applyAlignment="1">
      <alignment horizontal="center" vertical="center" wrapText="1"/>
    </xf>
    <xf numFmtId="44" fontId="18" fillId="0" borderId="5" xfId="0" applyNumberFormat="1" applyFont="1" applyBorder="1" applyAlignment="1">
      <alignment horizontal="center" vertical="center" wrapText="1"/>
    </xf>
    <xf numFmtId="0" fontId="17" fillId="0" borderId="0" xfId="0" applyFont="1"/>
    <xf numFmtId="0" fontId="12" fillId="7" borderId="0" xfId="0" applyFont="1" applyFill="1" applyAlignment="1">
      <alignment horizontal="center" vertical="center" wrapText="1"/>
    </xf>
    <xf numFmtId="0" fontId="9" fillId="4" borderId="0" xfId="1" applyFont="1" applyFill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7" xfId="0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e.ferreira/Downloads/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19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20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</sheetPr>
  <dimension ref="B2:P49"/>
  <sheetViews>
    <sheetView showGridLines="0" tabSelected="1" topLeftCell="A31" zoomScale="85" zoomScaleNormal="85" zoomScaleSheetLayoutView="100" workbookViewId="0">
      <selection activeCell="O44" sqref="O44"/>
    </sheetView>
  </sheetViews>
  <sheetFormatPr defaultColWidth="12.5703125" defaultRowHeight="15.75" customHeight="1" x14ac:dyDescent="0.2"/>
  <cols>
    <col min="1" max="1" width="2.140625" style="15" customWidth="1"/>
    <col min="2" max="2" width="16.42578125" style="15" customWidth="1"/>
    <col min="3" max="3" width="25.5703125" style="15" customWidth="1"/>
    <col min="4" max="4" width="11.28515625" style="15" customWidth="1"/>
    <col min="5" max="5" width="10.7109375" style="15" customWidth="1"/>
    <col min="6" max="6" width="21.42578125" style="15" customWidth="1"/>
    <col min="7" max="7" width="11.5703125" style="15" customWidth="1"/>
    <col min="8" max="8" width="10.85546875" style="15" customWidth="1"/>
    <col min="9" max="9" width="15.5703125" style="15" customWidth="1"/>
    <col min="10" max="10" width="29.42578125" style="15" customWidth="1"/>
    <col min="11" max="11" width="23.5703125" style="15" customWidth="1"/>
    <col min="12" max="15" width="12.5703125" style="15"/>
    <col min="16" max="16" width="12.5703125" style="16" customWidth="1"/>
    <col min="17" max="16384" width="12.5703125" style="15"/>
  </cols>
  <sheetData>
    <row r="2" spans="2:16" ht="21" customHeight="1" x14ac:dyDescent="0.2">
      <c r="B2" s="26" t="s">
        <v>26</v>
      </c>
      <c r="C2" s="26"/>
      <c r="D2" s="26"/>
      <c r="E2" s="26"/>
      <c r="F2" s="26"/>
      <c r="G2" s="26"/>
      <c r="H2" s="26"/>
      <c r="I2" s="26"/>
      <c r="J2" s="26"/>
      <c r="K2" s="26"/>
    </row>
    <row r="3" spans="2:16" ht="12.75" x14ac:dyDescent="0.2"/>
    <row r="4" spans="2:16" ht="15" customHeight="1" x14ac:dyDescent="0.2">
      <c r="B4" s="27" t="s">
        <v>17</v>
      </c>
      <c r="C4" s="27"/>
      <c r="D4" s="14"/>
      <c r="E4" s="30" t="s">
        <v>57</v>
      </c>
      <c r="F4" s="31"/>
      <c r="G4" s="31"/>
      <c r="H4" s="32"/>
      <c r="I4" s="14"/>
    </row>
    <row r="5" spans="2:16" ht="30" customHeight="1" x14ac:dyDescent="0.2">
      <c r="B5" s="27" t="s">
        <v>18</v>
      </c>
      <c r="C5" s="27"/>
      <c r="D5" s="14"/>
      <c r="E5" s="30" t="s">
        <v>56</v>
      </c>
      <c r="F5" s="31"/>
      <c r="G5" s="31"/>
      <c r="H5" s="32"/>
      <c r="I5" s="14"/>
    </row>
    <row r="6" spans="2:16" ht="12.75" x14ac:dyDescent="0.2"/>
    <row r="7" spans="2:16" ht="21.75" customHeight="1" x14ac:dyDescent="0.2">
      <c r="B7" s="28" t="s">
        <v>30</v>
      </c>
      <c r="C7" s="28" t="s">
        <v>1</v>
      </c>
      <c r="D7" s="33" t="s">
        <v>12</v>
      </c>
      <c r="E7" s="33" t="s">
        <v>13</v>
      </c>
      <c r="F7" s="33" t="s">
        <v>22</v>
      </c>
      <c r="G7" s="28" t="s">
        <v>0</v>
      </c>
      <c r="H7" s="28" t="s">
        <v>23</v>
      </c>
      <c r="I7" s="28" t="s">
        <v>27</v>
      </c>
      <c r="J7" s="28" t="s">
        <v>28</v>
      </c>
      <c r="K7" s="28" t="s">
        <v>25</v>
      </c>
    </row>
    <row r="8" spans="2:16" ht="21.75" customHeight="1" x14ac:dyDescent="0.2">
      <c r="B8" s="29"/>
      <c r="C8" s="29"/>
      <c r="D8" s="34"/>
      <c r="E8" s="34"/>
      <c r="F8" s="34"/>
      <c r="G8" s="29"/>
      <c r="H8" s="29"/>
      <c r="I8" s="29"/>
      <c r="J8" s="29"/>
      <c r="K8" s="29" t="s">
        <v>21</v>
      </c>
    </row>
    <row r="9" spans="2:16" ht="38.25" customHeight="1" x14ac:dyDescent="0.2">
      <c r="B9" s="20" t="s">
        <v>31</v>
      </c>
      <c r="C9" s="20" t="s">
        <v>32</v>
      </c>
      <c r="D9" s="17" t="s">
        <v>111</v>
      </c>
      <c r="E9" s="18">
        <v>12</v>
      </c>
      <c r="F9" s="21">
        <v>4800</v>
      </c>
      <c r="G9" s="22" t="s">
        <v>11</v>
      </c>
      <c r="H9" s="17" t="s">
        <v>47</v>
      </c>
      <c r="I9" s="20" t="s">
        <v>43</v>
      </c>
      <c r="J9" s="17" t="s">
        <v>106</v>
      </c>
      <c r="K9" s="17"/>
    </row>
    <row r="10" spans="2:16" ht="36" customHeight="1" x14ac:dyDescent="0.2">
      <c r="B10" s="20" t="s">
        <v>31</v>
      </c>
      <c r="C10" s="20" t="s">
        <v>33</v>
      </c>
      <c r="D10" s="17" t="s">
        <v>111</v>
      </c>
      <c r="E10" s="17">
        <v>12</v>
      </c>
      <c r="F10" s="21">
        <v>298.75</v>
      </c>
      <c r="G10" s="22" t="s">
        <v>11</v>
      </c>
      <c r="H10" s="17" t="s">
        <v>48</v>
      </c>
      <c r="I10" s="20" t="s">
        <v>43</v>
      </c>
      <c r="J10" s="17" t="s">
        <v>108</v>
      </c>
      <c r="K10" s="17"/>
      <c r="P10" s="15"/>
    </row>
    <row r="11" spans="2:16" ht="28.5" customHeight="1" x14ac:dyDescent="0.2">
      <c r="B11" s="20" t="s">
        <v>31</v>
      </c>
      <c r="C11" s="20" t="s">
        <v>34</v>
      </c>
      <c r="D11" s="17" t="s">
        <v>111</v>
      </c>
      <c r="E11" s="17">
        <v>12</v>
      </c>
      <c r="F11" s="21">
        <v>5000</v>
      </c>
      <c r="G11" s="22" t="s">
        <v>11</v>
      </c>
      <c r="H11" s="17" t="s">
        <v>55</v>
      </c>
      <c r="I11" s="20" t="s">
        <v>43</v>
      </c>
      <c r="J11" s="17" t="s">
        <v>107</v>
      </c>
      <c r="K11" s="17"/>
      <c r="P11" s="15"/>
    </row>
    <row r="12" spans="2:16" ht="24" customHeight="1" x14ac:dyDescent="0.2">
      <c r="B12" s="20" t="s">
        <v>31</v>
      </c>
      <c r="C12" s="20" t="s">
        <v>35</v>
      </c>
      <c r="D12" s="17" t="s">
        <v>111</v>
      </c>
      <c r="E12" s="17">
        <v>12</v>
      </c>
      <c r="F12" s="21">
        <v>100000</v>
      </c>
      <c r="G12" s="22" t="s">
        <v>11</v>
      </c>
      <c r="H12" s="17" t="s">
        <v>49</v>
      </c>
      <c r="I12" s="20" t="s">
        <v>43</v>
      </c>
      <c r="J12" s="17" t="s">
        <v>106</v>
      </c>
      <c r="K12" s="17"/>
      <c r="P12" s="15"/>
    </row>
    <row r="13" spans="2:16" ht="24" customHeight="1" x14ac:dyDescent="0.2">
      <c r="B13" s="20" t="s">
        <v>31</v>
      </c>
      <c r="C13" s="20" t="s">
        <v>36</v>
      </c>
      <c r="D13" s="17" t="s">
        <v>111</v>
      </c>
      <c r="E13" s="17">
        <v>7</v>
      </c>
      <c r="F13" s="21">
        <v>177595.08</v>
      </c>
      <c r="G13" s="22" t="s">
        <v>11</v>
      </c>
      <c r="H13" s="17" t="s">
        <v>50</v>
      </c>
      <c r="I13" s="20" t="s">
        <v>44</v>
      </c>
      <c r="J13" s="17" t="s">
        <v>107</v>
      </c>
      <c r="K13" s="17"/>
      <c r="P13" s="15"/>
    </row>
    <row r="14" spans="2:16" ht="24" customHeight="1" x14ac:dyDescent="0.2">
      <c r="B14" s="20" t="s">
        <v>31</v>
      </c>
      <c r="C14" s="20" t="s">
        <v>37</v>
      </c>
      <c r="D14" s="17" t="s">
        <v>111</v>
      </c>
      <c r="E14" s="17">
        <v>1</v>
      </c>
      <c r="F14" s="21">
        <v>57900</v>
      </c>
      <c r="G14" s="22" t="s">
        <v>11</v>
      </c>
      <c r="H14" s="17" t="s">
        <v>51</v>
      </c>
      <c r="I14" s="20" t="s">
        <v>44</v>
      </c>
      <c r="J14" s="17" t="s">
        <v>107</v>
      </c>
      <c r="K14" s="17"/>
      <c r="P14" s="15"/>
    </row>
    <row r="15" spans="2:16" ht="39" customHeight="1" x14ac:dyDescent="0.2">
      <c r="B15" s="20" t="s">
        <v>31</v>
      </c>
      <c r="C15" s="20" t="s">
        <v>38</v>
      </c>
      <c r="D15" s="17" t="s">
        <v>111</v>
      </c>
      <c r="E15" s="17">
        <v>24</v>
      </c>
      <c r="F15" s="21">
        <v>28380</v>
      </c>
      <c r="G15" s="22" t="s">
        <v>29</v>
      </c>
      <c r="H15" s="17" t="s">
        <v>52</v>
      </c>
      <c r="I15" s="20" t="s">
        <v>43</v>
      </c>
      <c r="J15" s="17" t="s">
        <v>102</v>
      </c>
      <c r="K15" s="17" t="s">
        <v>113</v>
      </c>
      <c r="P15" s="15"/>
    </row>
    <row r="16" spans="2:16" ht="24" customHeight="1" x14ac:dyDescent="0.2">
      <c r="B16" s="20" t="s">
        <v>31</v>
      </c>
      <c r="C16" s="20" t="s">
        <v>39</v>
      </c>
      <c r="D16" s="17" t="s">
        <v>111</v>
      </c>
      <c r="E16" s="17">
        <v>12</v>
      </c>
      <c r="F16" s="21">
        <v>105000</v>
      </c>
      <c r="G16" s="22" t="s">
        <v>2</v>
      </c>
      <c r="H16" s="17" t="s">
        <v>112</v>
      </c>
      <c r="I16" s="20" t="s">
        <v>43</v>
      </c>
      <c r="J16" s="17" t="s">
        <v>102</v>
      </c>
      <c r="K16" s="17"/>
      <c r="P16" s="15"/>
    </row>
    <row r="17" spans="2:16" ht="30.75" customHeight="1" x14ac:dyDescent="0.2">
      <c r="B17" s="20" t="s">
        <v>31</v>
      </c>
      <c r="C17" s="20" t="s">
        <v>40</v>
      </c>
      <c r="D17" s="17" t="s">
        <v>111</v>
      </c>
      <c r="E17" s="17">
        <v>12</v>
      </c>
      <c r="F17" s="21">
        <v>55000</v>
      </c>
      <c r="G17" s="22" t="s">
        <v>2</v>
      </c>
      <c r="H17" s="17" t="s">
        <v>50</v>
      </c>
      <c r="I17" s="20" t="s">
        <v>43</v>
      </c>
      <c r="J17" s="17" t="s">
        <v>102</v>
      </c>
      <c r="K17" s="17"/>
      <c r="P17" s="15"/>
    </row>
    <row r="18" spans="2:16" ht="43.5" customHeight="1" x14ac:dyDescent="0.2">
      <c r="B18" s="20" t="s">
        <v>31</v>
      </c>
      <c r="C18" s="20" t="s">
        <v>41</v>
      </c>
      <c r="D18" s="17" t="s">
        <v>111</v>
      </c>
      <c r="E18" s="17">
        <v>7</v>
      </c>
      <c r="F18" s="21">
        <v>367582.32</v>
      </c>
      <c r="G18" s="22" t="s">
        <v>11</v>
      </c>
      <c r="H18" s="17" t="s">
        <v>53</v>
      </c>
      <c r="I18" s="20" t="s">
        <v>45</v>
      </c>
      <c r="J18" s="17" t="s">
        <v>108</v>
      </c>
      <c r="K18" s="17"/>
      <c r="P18" s="15"/>
    </row>
    <row r="19" spans="2:16" ht="30" customHeight="1" x14ac:dyDescent="0.2">
      <c r="B19" s="20" t="s">
        <v>31</v>
      </c>
      <c r="C19" s="20" t="s">
        <v>42</v>
      </c>
      <c r="D19" s="17" t="s">
        <v>111</v>
      </c>
      <c r="E19" s="17">
        <v>11</v>
      </c>
      <c r="F19" s="21">
        <v>43398</v>
      </c>
      <c r="G19" s="22" t="s">
        <v>11</v>
      </c>
      <c r="H19" s="17" t="s">
        <v>54</v>
      </c>
      <c r="I19" s="20" t="s">
        <v>46</v>
      </c>
      <c r="J19" s="17" t="s">
        <v>110</v>
      </c>
      <c r="K19" s="17"/>
      <c r="P19" s="15"/>
    </row>
    <row r="20" spans="2:16" ht="30.75" customHeight="1" x14ac:dyDescent="0.2">
      <c r="B20" s="20" t="s">
        <v>31</v>
      </c>
      <c r="C20" s="20" t="s">
        <v>114</v>
      </c>
      <c r="D20" s="17" t="s">
        <v>111</v>
      </c>
      <c r="E20" s="17">
        <v>1</v>
      </c>
      <c r="F20" s="21">
        <v>8459.0400000000009</v>
      </c>
      <c r="G20" s="22" t="s">
        <v>11</v>
      </c>
      <c r="H20" s="17" t="s">
        <v>58</v>
      </c>
      <c r="I20" s="20" t="s">
        <v>43</v>
      </c>
      <c r="J20" s="17" t="s">
        <v>110</v>
      </c>
      <c r="K20" s="17"/>
      <c r="P20" s="15"/>
    </row>
    <row r="21" spans="2:16" ht="24" customHeight="1" x14ac:dyDescent="0.2">
      <c r="B21" s="20" t="s">
        <v>31</v>
      </c>
      <c r="C21" s="17" t="s">
        <v>59</v>
      </c>
      <c r="D21" s="17" t="s">
        <v>111</v>
      </c>
      <c r="E21" s="17">
        <v>15</v>
      </c>
      <c r="F21" s="21">
        <v>35385.870000000003</v>
      </c>
      <c r="G21" s="22" t="s">
        <v>11</v>
      </c>
      <c r="H21" s="17" t="s">
        <v>48</v>
      </c>
      <c r="I21" s="20" t="s">
        <v>43</v>
      </c>
      <c r="J21" s="17" t="s">
        <v>107</v>
      </c>
      <c r="K21" s="17"/>
      <c r="P21" s="15"/>
    </row>
    <row r="22" spans="2:16" ht="33" customHeight="1" x14ac:dyDescent="0.2">
      <c r="B22" s="20" t="s">
        <v>31</v>
      </c>
      <c r="C22" s="17" t="s">
        <v>60</v>
      </c>
      <c r="D22" s="17" t="s">
        <v>111</v>
      </c>
      <c r="E22" s="17">
        <v>2</v>
      </c>
      <c r="F22" s="21">
        <v>45000</v>
      </c>
      <c r="G22" s="19" t="s">
        <v>2</v>
      </c>
      <c r="H22" s="17" t="s">
        <v>50</v>
      </c>
      <c r="I22" s="20" t="s">
        <v>43</v>
      </c>
      <c r="J22" s="17" t="s">
        <v>102</v>
      </c>
      <c r="K22" s="17"/>
      <c r="P22" s="15"/>
    </row>
    <row r="23" spans="2:16" ht="32.25" customHeight="1" x14ac:dyDescent="0.2">
      <c r="B23" s="20" t="s">
        <v>31</v>
      </c>
      <c r="C23" s="17" t="s">
        <v>61</v>
      </c>
      <c r="D23" s="17" t="s">
        <v>111</v>
      </c>
      <c r="E23" s="17">
        <v>1</v>
      </c>
      <c r="F23" s="21">
        <v>8000</v>
      </c>
      <c r="G23" s="19" t="s">
        <v>2</v>
      </c>
      <c r="H23" s="17" t="s">
        <v>50</v>
      </c>
      <c r="I23" s="20" t="s">
        <v>43</v>
      </c>
      <c r="J23" s="17" t="s">
        <v>102</v>
      </c>
      <c r="K23" s="17"/>
      <c r="P23" s="15"/>
    </row>
    <row r="24" spans="2:16" ht="43.5" customHeight="1" x14ac:dyDescent="0.2">
      <c r="B24" s="20" t="s">
        <v>31</v>
      </c>
      <c r="C24" s="17" t="s">
        <v>62</v>
      </c>
      <c r="D24" s="17" t="s">
        <v>111</v>
      </c>
      <c r="E24" s="17">
        <v>1</v>
      </c>
      <c r="F24" s="21">
        <v>3000</v>
      </c>
      <c r="G24" s="19" t="s">
        <v>2</v>
      </c>
      <c r="H24" s="17" t="s">
        <v>50</v>
      </c>
      <c r="I24" s="20" t="s">
        <v>43</v>
      </c>
      <c r="J24" s="17" t="s">
        <v>102</v>
      </c>
      <c r="K24" s="17"/>
      <c r="P24" s="15"/>
    </row>
    <row r="25" spans="2:16" ht="24" customHeight="1" x14ac:dyDescent="0.2">
      <c r="B25" s="20" t="s">
        <v>31</v>
      </c>
      <c r="C25" s="17" t="s">
        <v>63</v>
      </c>
      <c r="D25" s="17" t="s">
        <v>111</v>
      </c>
      <c r="E25" s="17">
        <v>1</v>
      </c>
      <c r="F25" s="21">
        <v>32400</v>
      </c>
      <c r="G25" s="19" t="s">
        <v>2</v>
      </c>
      <c r="H25" s="17" t="s">
        <v>50</v>
      </c>
      <c r="I25" s="20" t="s">
        <v>87</v>
      </c>
      <c r="J25" s="17" t="s">
        <v>102</v>
      </c>
      <c r="K25" s="17"/>
      <c r="P25" s="15"/>
    </row>
    <row r="26" spans="2:16" ht="24" customHeight="1" x14ac:dyDescent="0.2">
      <c r="B26" s="20" t="s">
        <v>31</v>
      </c>
      <c r="C26" s="17" t="s">
        <v>64</v>
      </c>
      <c r="D26" s="17" t="s">
        <v>111</v>
      </c>
      <c r="E26" s="17">
        <v>1</v>
      </c>
      <c r="F26" s="21">
        <v>11011.2</v>
      </c>
      <c r="G26" s="19" t="s">
        <v>2</v>
      </c>
      <c r="H26" s="17" t="s">
        <v>50</v>
      </c>
      <c r="I26" s="20" t="s">
        <v>87</v>
      </c>
      <c r="J26" s="17" t="s">
        <v>102</v>
      </c>
      <c r="K26" s="17"/>
      <c r="P26" s="15"/>
    </row>
    <row r="27" spans="2:16" ht="42.75" customHeight="1" x14ac:dyDescent="0.2">
      <c r="B27" s="20" t="s">
        <v>31</v>
      </c>
      <c r="C27" s="17" t="s">
        <v>65</v>
      </c>
      <c r="D27" s="17" t="s">
        <v>111</v>
      </c>
      <c r="E27" s="17">
        <v>12</v>
      </c>
      <c r="F27" s="21">
        <v>96000</v>
      </c>
      <c r="G27" s="19" t="s">
        <v>29</v>
      </c>
      <c r="H27" s="17" t="s">
        <v>91</v>
      </c>
      <c r="I27" s="20" t="s">
        <v>43</v>
      </c>
      <c r="J27" s="17" t="s">
        <v>102</v>
      </c>
      <c r="K27" s="17" t="s">
        <v>101</v>
      </c>
      <c r="P27" s="15"/>
    </row>
    <row r="28" spans="2:16" ht="42" customHeight="1" x14ac:dyDescent="0.2">
      <c r="B28" s="20" t="s">
        <v>31</v>
      </c>
      <c r="C28" s="17" t="s">
        <v>66</v>
      </c>
      <c r="D28" s="17" t="s">
        <v>111</v>
      </c>
      <c r="E28" s="17">
        <v>2</v>
      </c>
      <c r="F28" s="21">
        <v>40000</v>
      </c>
      <c r="G28" s="19" t="s">
        <v>29</v>
      </c>
      <c r="H28" s="17" t="s">
        <v>91</v>
      </c>
      <c r="I28" s="20" t="s">
        <v>43</v>
      </c>
      <c r="J28" s="17" t="s">
        <v>102</v>
      </c>
      <c r="K28" s="17" t="s">
        <v>101</v>
      </c>
      <c r="P28" s="15"/>
    </row>
    <row r="29" spans="2:16" ht="24" customHeight="1" x14ac:dyDescent="0.2">
      <c r="B29" s="20" t="s">
        <v>31</v>
      </c>
      <c r="C29" s="17" t="s">
        <v>67</v>
      </c>
      <c r="D29" s="17" t="s">
        <v>111</v>
      </c>
      <c r="E29" s="17">
        <v>1</v>
      </c>
      <c r="F29" s="21">
        <v>235568.29</v>
      </c>
      <c r="G29" s="22" t="s">
        <v>11</v>
      </c>
      <c r="H29" s="17" t="s">
        <v>92</v>
      </c>
      <c r="I29" s="20" t="s">
        <v>43</v>
      </c>
      <c r="J29" s="17" t="s">
        <v>104</v>
      </c>
      <c r="K29" s="17"/>
      <c r="P29" s="15"/>
    </row>
    <row r="30" spans="2:16" ht="37.5" customHeight="1" x14ac:dyDescent="0.2">
      <c r="B30" s="20" t="s">
        <v>31</v>
      </c>
      <c r="C30" s="17" t="s">
        <v>68</v>
      </c>
      <c r="D30" s="17" t="s">
        <v>111</v>
      </c>
      <c r="E30" s="17">
        <v>5</v>
      </c>
      <c r="F30" s="21">
        <v>60000</v>
      </c>
      <c r="G30" s="22" t="s">
        <v>29</v>
      </c>
      <c r="H30" s="17" t="s">
        <v>93</v>
      </c>
      <c r="I30" s="20" t="s">
        <v>45</v>
      </c>
      <c r="J30" s="17" t="s">
        <v>102</v>
      </c>
      <c r="K30" s="17" t="s">
        <v>103</v>
      </c>
    </row>
    <row r="31" spans="2:16" ht="24" customHeight="1" x14ac:dyDescent="0.2">
      <c r="B31" s="20" t="s">
        <v>31</v>
      </c>
      <c r="C31" s="17" t="s">
        <v>69</v>
      </c>
      <c r="D31" s="17" t="s">
        <v>111</v>
      </c>
      <c r="E31" s="17">
        <v>3</v>
      </c>
      <c r="F31" s="21">
        <v>202062.6</v>
      </c>
      <c r="G31" s="22" t="s">
        <v>11</v>
      </c>
      <c r="H31" s="17" t="s">
        <v>94</v>
      </c>
      <c r="I31" s="20" t="s">
        <v>45</v>
      </c>
      <c r="J31" s="17" t="s">
        <v>108</v>
      </c>
      <c r="K31" s="17"/>
    </row>
    <row r="32" spans="2:16" ht="40.5" customHeight="1" x14ac:dyDescent="0.2">
      <c r="B32" s="20" t="s">
        <v>31</v>
      </c>
      <c r="C32" s="17" t="s">
        <v>70</v>
      </c>
      <c r="D32" s="17" t="s">
        <v>111</v>
      </c>
      <c r="E32" s="17">
        <v>5</v>
      </c>
      <c r="F32" s="21">
        <v>285422.40000000002</v>
      </c>
      <c r="G32" s="22" t="s">
        <v>11</v>
      </c>
      <c r="H32" s="17" t="s">
        <v>95</v>
      </c>
      <c r="I32" s="20" t="s">
        <v>45</v>
      </c>
      <c r="J32" s="17" t="s">
        <v>108</v>
      </c>
      <c r="K32" s="17" t="s">
        <v>96</v>
      </c>
    </row>
    <row r="33" spans="2:11" ht="20.25" customHeight="1" x14ac:dyDescent="0.2">
      <c r="B33" s="20" t="s">
        <v>31</v>
      </c>
      <c r="C33" s="17" t="s">
        <v>71</v>
      </c>
      <c r="D33" s="17" t="s">
        <v>111</v>
      </c>
      <c r="E33" s="17">
        <v>12</v>
      </c>
      <c r="F33" s="21">
        <v>53754</v>
      </c>
      <c r="G33" s="22" t="s">
        <v>11</v>
      </c>
      <c r="H33" s="23">
        <v>45778</v>
      </c>
      <c r="I33" s="20" t="s">
        <v>44</v>
      </c>
      <c r="J33" s="17" t="s">
        <v>106</v>
      </c>
      <c r="K33" s="17"/>
    </row>
    <row r="34" spans="2:11" ht="20.25" customHeight="1" x14ac:dyDescent="0.2">
      <c r="B34" s="20" t="s">
        <v>31</v>
      </c>
      <c r="C34" s="17" t="s">
        <v>72</v>
      </c>
      <c r="D34" s="17" t="s">
        <v>111</v>
      </c>
      <c r="E34" s="17">
        <v>12</v>
      </c>
      <c r="F34" s="21">
        <v>15100</v>
      </c>
      <c r="G34" s="22" t="s">
        <v>11</v>
      </c>
      <c r="H34" s="17" t="s">
        <v>94</v>
      </c>
      <c r="I34" s="20" t="s">
        <v>44</v>
      </c>
      <c r="J34" s="17" t="s">
        <v>109</v>
      </c>
      <c r="K34" s="17"/>
    </row>
    <row r="35" spans="2:11" ht="37.5" customHeight="1" x14ac:dyDescent="0.2">
      <c r="B35" s="20" t="s">
        <v>31</v>
      </c>
      <c r="C35" s="17" t="s">
        <v>73</v>
      </c>
      <c r="D35" s="17" t="s">
        <v>111</v>
      </c>
      <c r="E35" s="17">
        <v>12</v>
      </c>
      <c r="F35" s="21">
        <v>426116.54</v>
      </c>
      <c r="G35" s="22" t="s">
        <v>11</v>
      </c>
      <c r="H35" s="17" t="s">
        <v>94</v>
      </c>
      <c r="I35" s="20" t="s">
        <v>88</v>
      </c>
      <c r="J35" s="17" t="s">
        <v>105</v>
      </c>
      <c r="K35" s="17"/>
    </row>
    <row r="36" spans="2:11" ht="24.75" customHeight="1" x14ac:dyDescent="0.2">
      <c r="B36" s="20" t="s">
        <v>31</v>
      </c>
      <c r="C36" s="17" t="s">
        <v>74</v>
      </c>
      <c r="D36" s="17" t="s">
        <v>111</v>
      </c>
      <c r="E36" s="17">
        <v>12</v>
      </c>
      <c r="F36" s="21">
        <v>50000</v>
      </c>
      <c r="G36" s="19" t="s">
        <v>2</v>
      </c>
      <c r="H36" s="23">
        <v>45809</v>
      </c>
      <c r="I36" s="20" t="s">
        <v>88</v>
      </c>
      <c r="J36" s="17" t="s">
        <v>102</v>
      </c>
      <c r="K36" s="17"/>
    </row>
    <row r="37" spans="2:11" ht="21.75" customHeight="1" x14ac:dyDescent="0.2">
      <c r="B37" s="20" t="s">
        <v>31</v>
      </c>
      <c r="C37" s="17" t="s">
        <v>75</v>
      </c>
      <c r="D37" s="17" t="s">
        <v>111</v>
      </c>
      <c r="E37" s="17">
        <v>12</v>
      </c>
      <c r="F37" s="21">
        <v>100000</v>
      </c>
      <c r="G37" s="19" t="s">
        <v>2</v>
      </c>
      <c r="H37" s="23">
        <v>45717</v>
      </c>
      <c r="I37" s="20" t="s">
        <v>89</v>
      </c>
      <c r="J37" s="17" t="s">
        <v>102</v>
      </c>
      <c r="K37" s="17"/>
    </row>
    <row r="38" spans="2:11" ht="27.75" customHeight="1" x14ac:dyDescent="0.2">
      <c r="B38" s="20" t="s">
        <v>31</v>
      </c>
      <c r="C38" s="17" t="s">
        <v>76</v>
      </c>
      <c r="D38" s="17" t="s">
        <v>111</v>
      </c>
      <c r="E38" s="17">
        <v>1</v>
      </c>
      <c r="F38" s="21">
        <v>1500</v>
      </c>
      <c r="G38" s="19" t="s">
        <v>2</v>
      </c>
      <c r="H38" s="23">
        <v>45748</v>
      </c>
      <c r="I38" s="20" t="s">
        <v>43</v>
      </c>
      <c r="J38" s="17" t="s">
        <v>102</v>
      </c>
      <c r="K38" s="17"/>
    </row>
    <row r="39" spans="2:11" ht="28.5" customHeight="1" x14ac:dyDescent="0.2">
      <c r="B39" s="20" t="s">
        <v>77</v>
      </c>
      <c r="C39" s="17" t="s">
        <v>78</v>
      </c>
      <c r="D39" s="17" t="s">
        <v>111</v>
      </c>
      <c r="E39" s="17">
        <v>12</v>
      </c>
      <c r="F39" s="21">
        <v>1992494.67</v>
      </c>
      <c r="G39" s="22" t="s">
        <v>29</v>
      </c>
      <c r="H39" s="17" t="s">
        <v>50</v>
      </c>
      <c r="I39" s="20" t="s">
        <v>90</v>
      </c>
      <c r="J39" s="17" t="s">
        <v>102</v>
      </c>
      <c r="K39" s="17" t="s">
        <v>117</v>
      </c>
    </row>
    <row r="40" spans="2:11" ht="38.25" customHeight="1" x14ac:dyDescent="0.2">
      <c r="B40" s="20" t="s">
        <v>77</v>
      </c>
      <c r="C40" s="17" t="s">
        <v>79</v>
      </c>
      <c r="D40" s="17" t="s">
        <v>111</v>
      </c>
      <c r="E40" s="17">
        <v>12</v>
      </c>
      <c r="F40" s="21">
        <v>520293</v>
      </c>
      <c r="G40" s="22" t="s">
        <v>11</v>
      </c>
      <c r="H40" s="17" t="s">
        <v>91</v>
      </c>
      <c r="I40" s="20" t="s">
        <v>43</v>
      </c>
      <c r="J40" s="17" t="s">
        <v>104</v>
      </c>
      <c r="K40" s="17"/>
    </row>
    <row r="41" spans="2:11" ht="54" customHeight="1" x14ac:dyDescent="0.2">
      <c r="B41" s="20" t="s">
        <v>77</v>
      </c>
      <c r="C41" s="17" t="s">
        <v>80</v>
      </c>
      <c r="D41" s="17" t="s">
        <v>111</v>
      </c>
      <c r="E41" s="17">
        <v>12</v>
      </c>
      <c r="F41" s="21">
        <v>4497466.87</v>
      </c>
      <c r="G41" s="22" t="s">
        <v>11</v>
      </c>
      <c r="H41" s="17" t="s">
        <v>97</v>
      </c>
      <c r="I41" s="20" t="s">
        <v>43</v>
      </c>
      <c r="J41" s="17" t="s">
        <v>104</v>
      </c>
      <c r="K41" s="17"/>
    </row>
    <row r="42" spans="2:11" ht="52.5" customHeight="1" x14ac:dyDescent="0.2">
      <c r="B42" s="20" t="s">
        <v>77</v>
      </c>
      <c r="C42" s="17" t="s">
        <v>81</v>
      </c>
      <c r="D42" s="17" t="s">
        <v>111</v>
      </c>
      <c r="E42" s="17">
        <v>1</v>
      </c>
      <c r="F42" s="21">
        <v>2000000</v>
      </c>
      <c r="G42" s="19" t="s">
        <v>2</v>
      </c>
      <c r="H42" s="17" t="s">
        <v>47</v>
      </c>
      <c r="I42" s="20" t="s">
        <v>43</v>
      </c>
      <c r="J42" s="17" t="s">
        <v>102</v>
      </c>
      <c r="K42" s="17"/>
    </row>
    <row r="43" spans="2:11" ht="39" customHeight="1" x14ac:dyDescent="0.2">
      <c r="B43" s="20" t="s">
        <v>77</v>
      </c>
      <c r="C43" s="17" t="s">
        <v>82</v>
      </c>
      <c r="D43" s="17" t="s">
        <v>111</v>
      </c>
      <c r="E43" s="17">
        <v>12</v>
      </c>
      <c r="F43" s="21">
        <v>2800000</v>
      </c>
      <c r="G43" s="19" t="s">
        <v>2</v>
      </c>
      <c r="H43" s="17" t="s">
        <v>48</v>
      </c>
      <c r="I43" s="20" t="s">
        <v>43</v>
      </c>
      <c r="J43" s="17" t="s">
        <v>102</v>
      </c>
      <c r="K43" s="17"/>
    </row>
    <row r="44" spans="2:11" ht="26.25" customHeight="1" x14ac:dyDescent="0.2">
      <c r="B44" s="20" t="s">
        <v>77</v>
      </c>
      <c r="C44" s="17" t="s">
        <v>83</v>
      </c>
      <c r="D44" s="17" t="s">
        <v>111</v>
      </c>
      <c r="E44" s="17">
        <v>12</v>
      </c>
      <c r="F44" s="21">
        <v>200000</v>
      </c>
      <c r="G44" s="22" t="s">
        <v>29</v>
      </c>
      <c r="H44" s="17" t="s">
        <v>51</v>
      </c>
      <c r="I44" s="20" t="s">
        <v>43</v>
      </c>
      <c r="J44" s="17" t="s">
        <v>102</v>
      </c>
      <c r="K44" s="17" t="s">
        <v>98</v>
      </c>
    </row>
    <row r="45" spans="2:11" ht="66" customHeight="1" x14ac:dyDescent="0.2">
      <c r="B45" s="20" t="s">
        <v>77</v>
      </c>
      <c r="C45" s="17" t="s">
        <v>84</v>
      </c>
      <c r="D45" s="17" t="s">
        <v>111</v>
      </c>
      <c r="E45" s="17">
        <v>12</v>
      </c>
      <c r="F45" s="21">
        <v>1000000</v>
      </c>
      <c r="G45" s="19" t="s">
        <v>2</v>
      </c>
      <c r="H45" s="17" t="s">
        <v>49</v>
      </c>
      <c r="I45" s="20" t="s">
        <v>43</v>
      </c>
      <c r="J45" s="17" t="s">
        <v>102</v>
      </c>
      <c r="K45" s="17"/>
    </row>
    <row r="46" spans="2:11" ht="41.25" customHeight="1" x14ac:dyDescent="0.2">
      <c r="B46" s="20" t="s">
        <v>77</v>
      </c>
      <c r="C46" s="17" t="s">
        <v>85</v>
      </c>
      <c r="D46" s="17" t="s">
        <v>115</v>
      </c>
      <c r="E46" s="17">
        <v>12</v>
      </c>
      <c r="F46" s="21">
        <v>10000000</v>
      </c>
      <c r="G46" s="19" t="s">
        <v>2</v>
      </c>
      <c r="H46" s="17" t="s">
        <v>99</v>
      </c>
      <c r="I46" s="20" t="s">
        <v>43</v>
      </c>
      <c r="J46" s="17" t="s">
        <v>102</v>
      </c>
      <c r="K46" s="17" t="s">
        <v>100</v>
      </c>
    </row>
    <row r="47" spans="2:11" ht="25.5" customHeight="1" x14ac:dyDescent="0.2">
      <c r="B47" s="20" t="s">
        <v>77</v>
      </c>
      <c r="C47" s="17" t="s">
        <v>86</v>
      </c>
      <c r="D47" s="17" t="s">
        <v>111</v>
      </c>
      <c r="E47" s="17">
        <v>12</v>
      </c>
      <c r="F47" s="21">
        <v>300000</v>
      </c>
      <c r="G47" s="19" t="s">
        <v>2</v>
      </c>
      <c r="H47" s="17" t="s">
        <v>92</v>
      </c>
      <c r="I47" s="20" t="s">
        <v>43</v>
      </c>
      <c r="J47" s="17" t="s">
        <v>102</v>
      </c>
      <c r="K47" s="17"/>
    </row>
    <row r="48" spans="2:11" ht="24" customHeight="1" x14ac:dyDescent="0.2">
      <c r="B48" s="17"/>
      <c r="C48" s="17"/>
      <c r="D48" s="17"/>
      <c r="E48" s="17"/>
      <c r="F48" s="24">
        <f>SUM(F9:F47)</f>
        <v>25963988.629999999</v>
      </c>
      <c r="G48" s="19"/>
      <c r="H48" s="17"/>
      <c r="I48" s="17"/>
      <c r="J48" s="17"/>
      <c r="K48" s="17"/>
    </row>
    <row r="49" spans="2:11" ht="15.75" customHeight="1" x14ac:dyDescent="0.2">
      <c r="B49" s="25" t="s">
        <v>116</v>
      </c>
      <c r="C49" s="25"/>
      <c r="D49" s="25"/>
      <c r="E49" s="25"/>
      <c r="F49" s="25"/>
      <c r="G49" s="25"/>
      <c r="H49" s="25"/>
      <c r="I49" s="25"/>
      <c r="J49" s="25"/>
      <c r="K49" s="25"/>
    </row>
  </sheetData>
  <mergeCells count="16">
    <mergeCell ref="B49:K49"/>
    <mergeCell ref="B2:K2"/>
    <mergeCell ref="B4:C4"/>
    <mergeCell ref="K7:K8"/>
    <mergeCell ref="J7:J8"/>
    <mergeCell ref="B5:C5"/>
    <mergeCell ref="E4:H4"/>
    <mergeCell ref="E5:H5"/>
    <mergeCell ref="G7:G8"/>
    <mergeCell ref="H7:H8"/>
    <mergeCell ref="B7:B8"/>
    <mergeCell ref="C7:C8"/>
    <mergeCell ref="D7:D8"/>
    <mergeCell ref="E7:E8"/>
    <mergeCell ref="F7:F8"/>
    <mergeCell ref="I7:I8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scale="50" orientation="portrait" r:id="rId1"/>
  <extLst>
    <ext xmlns:x14="http://schemas.microsoft.com/office/spreadsheetml/2009/9/main" uri="{CCE6A557-97BC-4b89-ADB6-D9C93CAAB3DF}">
      <x14:dataValidations xmlns:xm="http://schemas.microsoft.com/office/excel/2006/main" xWindow="451" yWindow="405" count="1">
        <x14:dataValidation type="list" allowBlank="1" showErrorMessage="1" prompt="FAVOR ESCOLHER UMA DAS OPÇÕES DISPONÍVEIS" xr:uid="{C6504D95-DB76-46F5-A9A3-C7ABD488DD0D}">
          <x14:formula1>
            <xm:f>Listas!$A$2:$A$4</xm:f>
          </x14:formula1>
          <xm:sqref>G9:G48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24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29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6" t="str">
        <f>IFERROR(IF(INDEX(#REF!,MATCH(LEFT(PCA!#REF!,6),#REF!,0))&lt;&gt;"",INDEX(#REF!,MATCH(LEFT(PCA!#REF!,6),#REF!,0)),""),"")</f>
        <v/>
      </c>
    </row>
    <row r="2" spans="1:1" x14ac:dyDescent="0.2">
      <c r="A2" s="16" t="str">
        <f>IFERROR(IF(INDEX(#REF!,MATCH(LEFT(PCA!#REF!,6),#REF!,0))&lt;&gt;"",INDEX(#REF!,MATCH(LEFT(PCA!#REF!,6),#REF!,0)),""),"")</f>
        <v/>
      </c>
    </row>
    <row r="3" spans="1:1" x14ac:dyDescent="0.2">
      <c r="A3" s="16" t="str">
        <f>IFERROR(IF(INDEX(#REF!,MATCH(LEFT(PCA!#REF!,6),#REF!,0))&lt;&gt;"",INDEX(#REF!,MATCH(LEFT(PCA!#REF!,6),#REF!,0)),""),"")</f>
        <v/>
      </c>
    </row>
    <row r="4" spans="1:1" x14ac:dyDescent="0.2">
      <c r="A4" s="16" t="str">
        <f>IFERROR(IF(INDEX(#REF!,MATCH(LEFT(PCA!#REF!,6),#REF!,0))&lt;&gt;"",INDEX(#REF!,MATCH(LEFT(PCA!#REF!,6),#REF!,0)),""),"")</f>
        <v/>
      </c>
    </row>
    <row r="5" spans="1:1" x14ac:dyDescent="0.2">
      <c r="A5" s="16" t="str">
        <f>IFERROR(IF(INDEX(#REF!,MATCH(LEFT(PCA!#REF!,6),#REF!,0))&lt;&gt;"",INDEX(#REF!,MATCH(LEFT(PCA!#REF!,6),#REF!,0)),""),"")</f>
        <v/>
      </c>
    </row>
    <row r="6" spans="1:1" x14ac:dyDescent="0.2">
      <c r="A6" s="16" t="str">
        <f>IFERROR(IF(INDEX(#REF!,MATCH(LEFT(PCA!#REF!,6),#REF!,0))&lt;&gt;"",INDEX(#REF!,MATCH(LEFT(PCA!#REF!,6),#REF!,0)),""),"")</f>
        <v/>
      </c>
    </row>
    <row r="7" spans="1:1" x14ac:dyDescent="0.2">
      <c r="A7" s="16" t="str">
        <f>IFERROR(IF(INDEX(#REF!,MATCH(LEFT(PCA!#REF!,6),#REF!,0))&lt;&gt;"",INDEX(#REF!,MATCH(LEFT(PCA!#REF!,6),#REF!,0)),""),"")</f>
        <v/>
      </c>
    </row>
    <row r="8" spans="1:1" x14ac:dyDescent="0.2">
      <c r="A8" s="16" t="str">
        <f>IFERROR(IF(INDEX(#REF!,MATCH(LEFT(PCA!#REF!,6),#REF!,0))&lt;&gt;"",INDEX(#REF!,MATCH(LEFT(PCA!#REF!,6),#REF!,0)),""),"")</f>
        <v/>
      </c>
    </row>
    <row r="9" spans="1:1" x14ac:dyDescent="0.2">
      <c r="A9" s="16" t="str">
        <f>IFERROR(IF(INDEX(#REF!,MATCH(LEFT(PCA!#REF!,6),#REF!,0))&lt;&gt;"",INDEX(#REF!,MATCH(LEFT(PCA!#REF!,6),#REF!,0)),""),"")</f>
        <v/>
      </c>
    </row>
    <row r="10" spans="1:1" x14ac:dyDescent="0.2">
      <c r="A10" s="16" t="str">
        <f>IFERROR(IF(INDEX(#REF!,MATCH(LEFT(PCA!#REF!,6),#REF!,0))&lt;&gt;"",INDEX(#REF!,MATCH(LEFT(PCA!#REF!,6),#REF!,0)),""),"")</f>
        <v/>
      </c>
    </row>
    <row r="11" spans="1:1" x14ac:dyDescent="0.2">
      <c r="A11" s="16" t="str">
        <f>IFERROR(IF(INDEX(#REF!,MATCH(LEFT(PCA!#REF!,6),#REF!,0))&lt;&gt;"",INDEX(#REF!,MATCH(LEFT(PCA!#REF!,6),#REF!,0)),""),"")</f>
        <v/>
      </c>
    </row>
    <row r="12" spans="1:1" x14ac:dyDescent="0.2">
      <c r="A12" s="16" t="str">
        <f>IFERROR(IF(INDEX(#REF!,MATCH(LEFT(PCA!#REF!,6),#REF!,0))&lt;&gt;"",INDEX(#REF!,MATCH(LEFT(PCA!#REF!,6),#REF!,0)),""),"")</f>
        <v/>
      </c>
    </row>
    <row r="13" spans="1:1" x14ac:dyDescent="0.2">
      <c r="A13" s="16" t="str">
        <f>IFERROR(IF(INDEX(#REF!,MATCH(LEFT(PCA!#REF!,6),#REF!,0))&lt;&gt;"",INDEX(#REF!,MATCH(LEFT(PCA!#REF!,6),#REF!,0)),""),"")</f>
        <v/>
      </c>
    </row>
    <row r="14" spans="1:1" x14ac:dyDescent="0.2">
      <c r="A14" s="16" t="str">
        <f>IFERROR(IF(INDEX(#REF!,MATCH(LEFT(PCA!#REF!,6),#REF!,0))&lt;&gt;"",INDEX(#REF!,MATCH(LEFT(PCA!#REF!,6),#REF!,0)),""),"")</f>
        <v/>
      </c>
    </row>
    <row r="15" spans="1:1" x14ac:dyDescent="0.2">
      <c r="A15" s="16" t="str">
        <f>IFERROR(IF(INDEX(#REF!,MATCH(LEFT(PCA!#REF!,6),#REF!,0))&lt;&gt;"",INDEX(#REF!,MATCH(LEFT(PCA!#REF!,6),#REF!,0)),""),"")</f>
        <v/>
      </c>
    </row>
    <row r="16" spans="1:1" x14ac:dyDescent="0.2">
      <c r="A16" s="16" t="str">
        <f>IFERROR(IF(INDEX(#REF!,MATCH(LEFT(PCA!#REF!,6),#REF!,0))&lt;&gt;"",INDEX(#REF!,MATCH(LEFT(PCA!#REF!,6),#REF!,0)),""),"")</f>
        <v/>
      </c>
    </row>
    <row r="17" spans="1:1" x14ac:dyDescent="0.2">
      <c r="A17" s="16" t="str">
        <f>IFERROR(IF(INDEX(#REF!,MATCH(LEFT(PCA!#REF!,6),#REF!,0))&lt;&gt;"",INDEX(#REF!,MATCH(LEFT(PCA!#REF!,6),#REF!,0)),""),"")</f>
        <v/>
      </c>
    </row>
    <row r="18" spans="1:1" x14ac:dyDescent="0.2">
      <c r="A18" s="16" t="str">
        <f>IFERROR(IF(INDEX(#REF!,MATCH(LEFT(PCA!#REF!,6),#REF!,0))&lt;&gt;"",INDEX(#REF!,MATCH(LEFT(PCA!#REF!,6),#REF!,0)),""),"")</f>
        <v/>
      </c>
    </row>
    <row r="19" spans="1:1" x14ac:dyDescent="0.2">
      <c r="A19" s="16" t="str">
        <f>IFERROR(IF(INDEX(#REF!,MATCH(LEFT(PCA!#REF!,6),#REF!,0))&lt;&gt;"",INDEX(#REF!,MATCH(LEFT(PCA!#REF!,6),#REF!,0)),""),"")</f>
        <v/>
      </c>
    </row>
    <row r="20" spans="1:1" x14ac:dyDescent="0.2">
      <c r="A20" s="16" t="str">
        <f>IFERROR(IF(INDEX(#REF!,MATCH(LEFT(PCA!#REF!,6),#REF!,0))&lt;&gt;"",INDEX(#REF!,MATCH(LEFT(PCA!#REF!,6),#REF!,0)),""),"")</f>
        <v/>
      </c>
    </row>
    <row r="21" spans="1:1" x14ac:dyDescent="0.2">
      <c r="A21" s="16" t="str">
        <f>IFERROR(IF(INDEX(#REF!,MATCH(LEFT(PCA!#REF!,6),#REF!,0))&lt;&gt;"",INDEX(#REF!,MATCH(LEFT(PCA!#REF!,6),#REF!,0)),""),"")</f>
        <v/>
      </c>
    </row>
    <row r="22" spans="1:1" x14ac:dyDescent="0.2">
      <c r="A22" s="16" t="str">
        <f>IFERROR(IF(INDEX(#REF!,MATCH(LEFT(PCA!#REF!,6),#REF!,0))&lt;&gt;"",INDEX(#REF!,MATCH(LEFT(PCA!#REF!,6),#REF!,0)),""),"")</f>
        <v/>
      </c>
    </row>
    <row r="23" spans="1:1" x14ac:dyDescent="0.2">
      <c r="A23" s="16" t="str">
        <f>IFERROR(IF(INDEX(#REF!,MATCH(LEFT(PCA!#REF!,6),#REF!,0))&lt;&gt;"",INDEX(#REF!,MATCH(LEFT(PCA!#REF!,6),#REF!,0)),""),"")</f>
        <v/>
      </c>
    </row>
    <row r="24" spans="1:1" x14ac:dyDescent="0.2">
      <c r="A24" s="16" t="str">
        <f>IFERROR(IF(INDEX(#REF!,MATCH(LEFT(PCA!#REF!,6),#REF!,0))&lt;&gt;"",INDEX(#REF!,MATCH(LEFT(PCA!#REF!,6),#REF!,0)),""),"")</f>
        <v/>
      </c>
    </row>
    <row r="25" spans="1:1" x14ac:dyDescent="0.2">
      <c r="A25" s="16" t="str">
        <f>IFERROR(IF(INDEX(#REF!,MATCH(LEFT(PCA!#REF!,6),#REF!,0))&lt;&gt;"",INDEX(#REF!,MATCH(LEFT(PCA!#REF!,6),#REF!,0)),""),"")</f>
        <v/>
      </c>
    </row>
    <row r="26" spans="1:1" x14ac:dyDescent="0.2">
      <c r="A26" s="16" t="str">
        <f>IFERROR(IF(INDEX(#REF!,MATCH(LEFT(PCA!#REF!,6),#REF!,0))&lt;&gt;"",INDEX(#REF!,MATCH(LEFT(PCA!#REF!,6),#REF!,0)),""),"")</f>
        <v/>
      </c>
    </row>
    <row r="27" spans="1:1" x14ac:dyDescent="0.2">
      <c r="A27" s="16" t="str">
        <f>IFERROR(IF(INDEX(#REF!,MATCH(LEFT(PCA!#REF!,6),#REF!,0))&lt;&gt;"",INDEX(#REF!,MATCH(LEFT(PCA!#REF!,6),#REF!,0)),""),"")</f>
        <v/>
      </c>
    </row>
    <row r="28" spans="1:1" x14ac:dyDescent="0.2">
      <c r="A28" s="16" t="str">
        <f>IFERROR(IF(INDEX(#REF!,MATCH(LEFT(PCA!#REF!,6),#REF!,0))&lt;&gt;"",INDEX(#REF!,MATCH(LEFT(PCA!#REF!,6),#REF!,0)),""),"")</f>
        <v/>
      </c>
    </row>
    <row r="29" spans="1:1" x14ac:dyDescent="0.2">
      <c r="A29" s="16" t="str">
        <f>IFERROR(IF(INDEX(#REF!,MATCH(LEFT(PCA!#REF!,6),#REF!,0))&lt;&gt;"",INDEX(#REF!,MATCH(LEFT(PCA!#REF!,6),#REF!,0)),""),"")</f>
        <v/>
      </c>
    </row>
    <row r="30" spans="1:1" x14ac:dyDescent="0.2">
      <c r="A30" s="16" t="str">
        <f>IFERROR(IF(INDEX(#REF!,MATCH(LEFT(PCA!#REF!,6),#REF!,0))&lt;&gt;"",INDEX(#REF!,MATCH(LEFT(PCA!#REF!,6),#REF!,0)),""),"")</f>
        <v/>
      </c>
    </row>
    <row r="31" spans="1:1" x14ac:dyDescent="0.2">
      <c r="A31" s="16" t="str">
        <f>IFERROR(IF(INDEX(#REF!,MATCH(LEFT(PCA!#REF!,6),#REF!,0))&lt;&gt;"",INDEX(#REF!,MATCH(LEFT(PCA!#REF!,6),#REF!,0)),""),"")</f>
        <v/>
      </c>
    </row>
    <row r="32" spans="1:1" x14ac:dyDescent="0.2">
      <c r="A32" s="16" t="str">
        <f>IFERROR(IF(INDEX(#REF!,MATCH(LEFT(PCA!#REF!,6),#REF!,0))&lt;&gt;"",INDEX(#REF!,MATCH(LEFT(PCA!#REF!,6),#REF!,0)),""),"")</f>
        <v/>
      </c>
    </row>
    <row r="33" spans="1:1" x14ac:dyDescent="0.2">
      <c r="A33" s="16" t="str">
        <f>IFERROR(IF(INDEX(#REF!,MATCH(LEFT(PCA!#REF!,6),#REF!,0))&lt;&gt;"",INDEX(#REF!,MATCH(LEFT(PCA!#REF!,6),#REF!,0)),""),"")</f>
        <v/>
      </c>
    </row>
    <row r="34" spans="1:1" x14ac:dyDescent="0.2">
      <c r="A34" s="16" t="str">
        <f>IFERROR(IF(INDEX(#REF!,MATCH(LEFT(PCA!#REF!,6),#REF!,0))&lt;&gt;"",INDEX(#REF!,MATCH(LEFT(PCA!#REF!,6),#REF!,0)),""),"")</f>
        <v/>
      </c>
    </row>
    <row r="35" spans="1:1" x14ac:dyDescent="0.2">
      <c r="A35" s="16" t="str">
        <f>IFERROR(IF(INDEX(#REF!,MATCH(LEFT(PCA!#REF!,6),#REF!,0))&lt;&gt;"",INDEX(#REF!,MATCH(LEFT(PCA!#REF!,6),#REF!,0)),""),"")</f>
        <v/>
      </c>
    </row>
    <row r="36" spans="1:1" x14ac:dyDescent="0.2">
      <c r="A36" s="16" t="str">
        <f>IFERROR(IF(INDEX(#REF!,MATCH(LEFT(PCA!#REF!,6),#REF!,0))&lt;&gt;"",INDEX(#REF!,MATCH(LEFT(PCA!#REF!,6),#REF!,0)),""),"")</f>
        <v/>
      </c>
    </row>
    <row r="37" spans="1:1" x14ac:dyDescent="0.2">
      <c r="A37" s="16" t="str">
        <f>IFERROR(IF(INDEX(#REF!,MATCH(LEFT(PCA!#REF!,6),#REF!,0))&lt;&gt;"",INDEX(#REF!,MATCH(LEFT(PCA!#REF!,6),#REF!,0)),""),"")</f>
        <v/>
      </c>
    </row>
    <row r="38" spans="1:1" x14ac:dyDescent="0.2">
      <c r="A38" s="16" t="str">
        <f>IFERROR(IF(INDEX(#REF!,MATCH(LEFT(PCA!#REF!,6),#REF!,0))&lt;&gt;"",INDEX(#REF!,MATCH(LEFT(PCA!#REF!,6),#REF!,0)),""),"")</f>
        <v/>
      </c>
    </row>
    <row r="39" spans="1:1" x14ac:dyDescent="0.2">
      <c r="A39" s="16" t="str">
        <f>IFERROR(IF(INDEX(#REF!,MATCH(LEFT(PCA!#REF!,6),#REF!,0))&lt;&gt;"",INDEX(#REF!,MATCH(LEFT(PCA!#REF!,6),#REF!,0)),""),"")</f>
        <v/>
      </c>
    </row>
    <row r="40" spans="1:1" x14ac:dyDescent="0.2">
      <c r="A40" s="16" t="str">
        <f>IFERROR(IF(INDEX(#REF!,MATCH(LEFT(PCA!#REF!,6),#REF!,0))&lt;&gt;"",INDEX(#REF!,MATCH(LEFT(PCA!#REF!,6),#REF!,0)),""),"")</f>
        <v/>
      </c>
    </row>
    <row r="41" spans="1:1" x14ac:dyDescent="0.2">
      <c r="A41" s="16" t="str">
        <f>IFERROR(IF(INDEX(#REF!,MATCH(LEFT(PCA!#REF!,6),#REF!,0))&lt;&gt;"",INDEX(#REF!,MATCH(LEFT(PCA!#REF!,6),#REF!,0)),""),"")</f>
        <v/>
      </c>
    </row>
    <row r="42" spans="1:1" x14ac:dyDescent="0.2">
      <c r="A42" s="16" t="str">
        <f>IFERROR(IF(INDEX(#REF!,MATCH(LEFT(PCA!#REF!,6),#REF!,0))&lt;&gt;"",INDEX(#REF!,MATCH(LEFT(PCA!#REF!,6),#REF!,0)),""),"")</f>
        <v/>
      </c>
    </row>
    <row r="43" spans="1:1" x14ac:dyDescent="0.2">
      <c r="A43" s="16" t="str">
        <f>IFERROR(IF(INDEX(#REF!,MATCH(LEFT(PCA!#REF!,6),#REF!,0))&lt;&gt;"",INDEX(#REF!,MATCH(LEFT(PCA!#REF!,6),#REF!,0)),""),"")</f>
        <v/>
      </c>
    </row>
    <row r="44" spans="1:1" x14ac:dyDescent="0.2">
      <c r="A44" s="16" t="str">
        <f>IFERROR(IF(INDEX(#REF!,MATCH(LEFT(PCA!#REF!,6),#REF!,0))&lt;&gt;"",INDEX(#REF!,MATCH(LEFT(PCA!#REF!,6),#REF!,0)),""),"")</f>
        <v/>
      </c>
    </row>
    <row r="45" spans="1:1" x14ac:dyDescent="0.2">
      <c r="A45" s="16" t="str">
        <f>IFERROR(IF(INDEX(#REF!,MATCH(LEFT(PCA!#REF!,6),#REF!,0))&lt;&gt;"",INDEX(#REF!,MATCH(LEFT(PCA!#REF!,6),#REF!,0)),""),"")</f>
        <v/>
      </c>
    </row>
    <row r="46" spans="1:1" x14ac:dyDescent="0.2">
      <c r="A46" s="16" t="str">
        <f>IFERROR(IF(INDEX(#REF!,MATCH(LEFT(PCA!#REF!,6),#REF!,0))&lt;&gt;"",INDEX(#REF!,MATCH(LEFT(PCA!#REF!,6),#REF!,0)),""),"")</f>
        <v/>
      </c>
    </row>
    <row r="47" spans="1:1" x14ac:dyDescent="0.2">
      <c r="A47" s="16" t="str">
        <f>IFERROR(IF(INDEX(#REF!,MATCH(LEFT(PCA!#REF!,6),#REF!,0))&lt;&gt;"",INDEX(#REF!,MATCH(LEFT(PCA!#REF!,6),#REF!,0)),""),"")</f>
        <v/>
      </c>
    </row>
    <row r="48" spans="1:1" x14ac:dyDescent="0.2">
      <c r="A48" s="16" t="str">
        <f>IFERROR(IF(INDEX(#REF!,MATCH(LEFT(PCA!#REF!,6),#REF!,0))&lt;&gt;"",INDEX(#REF!,MATCH(LEFT(PCA!#REF!,6),#REF!,0)),""),"")</f>
        <v/>
      </c>
    </row>
    <row r="49" spans="1:1" x14ac:dyDescent="0.2">
      <c r="A49" s="16" t="str">
        <f>IFERROR(IF(INDEX(#REF!,MATCH(LEFT(PCA!#REF!,6),#REF!,0))&lt;&gt;"",INDEX(#REF!,MATCH(LEFT(PCA!#REF!,6),#REF!,0)),""),"")</f>
        <v/>
      </c>
    </row>
    <row r="50" spans="1:1" x14ac:dyDescent="0.2">
      <c r="A50" s="16" t="str">
        <f>IFERROR(IF(INDEX(#REF!,MATCH(LEFT(PCA!#REF!,6),#REF!,0))&lt;&gt;"",INDEX(#REF!,MATCH(LEFT(PCA!#REF!,6),#REF!,0)),""),"")</f>
        <v/>
      </c>
    </row>
    <row r="51" spans="1:1" x14ac:dyDescent="0.2">
      <c r="A51" s="16" t="str">
        <f>IFERROR(IF(INDEX(#REF!,MATCH(LEFT(PCA!#REF!,6),#REF!,0))&lt;&gt;"",INDEX(#REF!,MATCH(LEFT(PCA!#REF!,6),#REF!,0)),""),"")</f>
        <v/>
      </c>
    </row>
    <row r="52" spans="1:1" x14ac:dyDescent="0.2">
      <c r="A52" s="16" t="str">
        <f>IFERROR(IF(INDEX(#REF!,MATCH(LEFT(PCA!#REF!,6),#REF!,0))&lt;&gt;"",INDEX(#REF!,MATCH(LEFT(PCA!#REF!,6),#REF!,0)),""),"")</f>
        <v/>
      </c>
    </row>
    <row r="53" spans="1:1" x14ac:dyDescent="0.2">
      <c r="A53" s="16" t="str">
        <f>IFERROR(IF(INDEX(#REF!,MATCH(LEFT(PCA!#REF!,6),#REF!,0))&lt;&gt;"",INDEX(#REF!,MATCH(LEFT(PCA!#REF!,6),#REF!,0)),""),"")</f>
        <v/>
      </c>
    </row>
    <row r="54" spans="1:1" x14ac:dyDescent="0.2">
      <c r="A54" s="16" t="str">
        <f>IFERROR(IF(INDEX(#REF!,MATCH(LEFT(PCA!#REF!,6),#REF!,0))&lt;&gt;"",INDEX(#REF!,MATCH(LEFT(PCA!#REF!,6),#REF!,0)),""),"")</f>
        <v/>
      </c>
    </row>
    <row r="55" spans="1:1" x14ac:dyDescent="0.2">
      <c r="A55" s="16" t="str">
        <f>IFERROR(IF(INDEX(#REF!,MATCH(LEFT(PCA!#REF!,6),#REF!,0))&lt;&gt;"",INDEX(#REF!,MATCH(LEFT(PCA!#REF!,6),#REF!,0)),""),"")</f>
        <v/>
      </c>
    </row>
    <row r="56" spans="1:1" x14ac:dyDescent="0.2">
      <c r="A56" s="16" t="str">
        <f>IFERROR(IF(INDEX(#REF!,MATCH(LEFT(PCA!#REF!,6),#REF!,0))&lt;&gt;"",INDEX(#REF!,MATCH(LEFT(PCA!#REF!,6),#REF!,0)),""),"")</f>
        <v/>
      </c>
    </row>
    <row r="57" spans="1:1" x14ac:dyDescent="0.2">
      <c r="A57" s="16" t="str">
        <f>IFERROR(IF(INDEX(#REF!,MATCH(LEFT(PCA!#REF!,6),#REF!,0))&lt;&gt;"",INDEX(#REF!,MATCH(LEFT(PCA!#REF!,6),#REF!,0)),""),"")</f>
        <v/>
      </c>
    </row>
    <row r="58" spans="1:1" x14ac:dyDescent="0.2">
      <c r="A58" s="16" t="str">
        <f>IFERROR(IF(INDEX(#REF!,MATCH(LEFT(PCA!#REF!,6),#REF!,0))&lt;&gt;"",INDEX(#REF!,MATCH(LEFT(PCA!#REF!,6),#REF!,0)),""),"")</f>
        <v/>
      </c>
    </row>
    <row r="59" spans="1:1" x14ac:dyDescent="0.2">
      <c r="A59" s="16" t="str">
        <f>IFERROR(IF(INDEX(#REF!,MATCH(LEFT(PCA!#REF!,6),#REF!,0))&lt;&gt;"",INDEX(#REF!,MATCH(LEFT(PCA!#REF!,6),#REF!,0)),""),"")</f>
        <v/>
      </c>
    </row>
    <row r="60" spans="1:1" x14ac:dyDescent="0.2">
      <c r="A60" s="16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Orientações</vt:lpstr>
      <vt:lpstr>PCA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Beatriz da Silva Borges Coimbra</cp:lastModifiedBy>
  <cp:lastPrinted>2024-07-30T14:29:15Z</cp:lastPrinted>
  <dcterms:created xsi:type="dcterms:W3CDTF">2024-04-04T15:56:39Z</dcterms:created>
  <dcterms:modified xsi:type="dcterms:W3CDTF">2025-01-21T18:53:21Z</dcterms:modified>
</cp:coreProperties>
</file>